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BS\Desktop\Data_bile salts_Excel_20210318\"/>
    </mc:Choice>
  </mc:AlternateContent>
  <bookViews>
    <workbookView xWindow="360" yWindow="270" windowWidth="14940" windowHeight="9150"/>
  </bookViews>
  <sheets>
    <sheet name="Plate organization" sheetId="3" r:id="rId1"/>
    <sheet name="Total" sheetId="2" r:id="rId2"/>
  </sheets>
  <calcPr calcId="162913"/>
</workbook>
</file>

<file path=xl/calcChain.xml><?xml version="1.0" encoding="utf-8"?>
<calcChain xmlns="http://schemas.openxmlformats.org/spreadsheetml/2006/main">
  <c r="G37" i="2" l="1"/>
  <c r="H37" i="2"/>
  <c r="I37" i="2"/>
  <c r="G38" i="2"/>
  <c r="H38" i="2"/>
  <c r="I38" i="2"/>
  <c r="G39" i="2"/>
  <c r="H39" i="2"/>
  <c r="I39" i="2"/>
  <c r="G40" i="2"/>
  <c r="H40" i="2"/>
  <c r="I40" i="2"/>
  <c r="G41" i="2"/>
  <c r="H41" i="2"/>
  <c r="I41" i="2"/>
  <c r="G42" i="2"/>
  <c r="H42" i="2"/>
  <c r="I42" i="2"/>
  <c r="G43" i="2"/>
  <c r="H43" i="2"/>
  <c r="I43" i="2"/>
  <c r="G44" i="2"/>
  <c r="H44" i="2"/>
  <c r="I44" i="2"/>
  <c r="G45" i="2"/>
  <c r="H45" i="2"/>
  <c r="I45" i="2"/>
  <c r="I36" i="2"/>
  <c r="H36" i="2"/>
  <c r="G36" i="2"/>
  <c r="D37" i="2"/>
  <c r="D38" i="2"/>
  <c r="D39" i="2"/>
  <c r="D40" i="2"/>
  <c r="D41" i="2"/>
  <c r="D42" i="2"/>
  <c r="D43" i="2"/>
  <c r="D44" i="2"/>
  <c r="D45" i="2"/>
  <c r="D36" i="2"/>
  <c r="C37" i="2"/>
  <c r="C38" i="2"/>
  <c r="C39" i="2"/>
  <c r="C40" i="2"/>
  <c r="C41" i="2"/>
  <c r="C42" i="2"/>
  <c r="C43" i="2"/>
  <c r="C44" i="2"/>
  <c r="C45" i="2"/>
  <c r="C36" i="2"/>
  <c r="B37" i="2"/>
  <c r="B38" i="2"/>
  <c r="B39" i="2"/>
  <c r="B40" i="2"/>
  <c r="B41" i="2"/>
  <c r="B42" i="2"/>
  <c r="B43" i="2"/>
  <c r="B44" i="2"/>
  <c r="B45" i="2"/>
  <c r="B36" i="2"/>
  <c r="J22" i="2"/>
  <c r="J23" i="2"/>
  <c r="J24" i="2"/>
  <c r="J25" i="2"/>
  <c r="J29" i="2"/>
  <c r="J30" i="2"/>
  <c r="J21" i="2"/>
  <c r="I24" i="2"/>
  <c r="I25" i="2"/>
  <c r="I26" i="2"/>
  <c r="I27" i="2"/>
  <c r="H22" i="2"/>
  <c r="H25" i="2"/>
  <c r="H26" i="2"/>
  <c r="H27" i="2"/>
  <c r="H28" i="2"/>
  <c r="H29" i="2"/>
  <c r="G23" i="2"/>
  <c r="G24" i="2"/>
  <c r="G25" i="2"/>
  <c r="G26" i="2"/>
  <c r="G27" i="2"/>
  <c r="G28" i="2"/>
  <c r="G29" i="2"/>
  <c r="G30" i="2"/>
  <c r="G21" i="2"/>
  <c r="F30" i="2"/>
  <c r="F21" i="2"/>
  <c r="E22" i="2"/>
  <c r="E23" i="2"/>
  <c r="E28" i="2"/>
  <c r="E29" i="2"/>
  <c r="E30" i="2"/>
  <c r="E21" i="2"/>
  <c r="D30" i="2"/>
  <c r="C22" i="2"/>
  <c r="C23" i="2"/>
  <c r="C24" i="2"/>
  <c r="D22" i="2"/>
  <c r="D23" i="2"/>
  <c r="D24" i="2"/>
  <c r="D25" i="2"/>
  <c r="D26" i="2"/>
  <c r="D21" i="2"/>
  <c r="B22" i="2"/>
  <c r="B23" i="2"/>
  <c r="B24" i="2"/>
  <c r="B25" i="2"/>
  <c r="B26" i="2"/>
  <c r="B27" i="2"/>
  <c r="B28" i="2"/>
  <c r="B29" i="2"/>
  <c r="G17" i="2"/>
  <c r="J26" i="2" s="1"/>
  <c r="A17" i="2"/>
  <c r="H30" i="2" s="1"/>
  <c r="D17" i="2"/>
  <c r="I28" i="2" s="1"/>
  <c r="F29" i="2" l="1"/>
  <c r="C21" i="2"/>
  <c r="F28" i="2"/>
  <c r="H24" i="2"/>
  <c r="I22" i="2"/>
  <c r="I23" i="2"/>
  <c r="C30" i="2"/>
  <c r="F27" i="2"/>
  <c r="H23" i="2"/>
  <c r="C29" i="2"/>
  <c r="F26" i="2"/>
  <c r="C28" i="2"/>
  <c r="E27" i="2"/>
  <c r="F25" i="2"/>
  <c r="I21" i="2"/>
  <c r="D29" i="2"/>
  <c r="C27" i="2"/>
  <c r="E26" i="2"/>
  <c r="F24" i="2"/>
  <c r="G22" i="2"/>
  <c r="I30" i="2"/>
  <c r="J28" i="2"/>
  <c r="B21" i="2"/>
  <c r="D28" i="2"/>
  <c r="C26" i="2"/>
  <c r="E25" i="2"/>
  <c r="F23" i="2"/>
  <c r="H21" i="2"/>
  <c r="I29" i="2"/>
  <c r="J27" i="2"/>
  <c r="B30" i="2"/>
  <c r="D27" i="2"/>
  <c r="C25" i="2"/>
  <c r="E24" i="2"/>
  <c r="F22" i="2"/>
</calcChain>
</file>

<file path=xl/sharedStrings.xml><?xml version="1.0" encoding="utf-8"?>
<sst xmlns="http://schemas.openxmlformats.org/spreadsheetml/2006/main" count="166" uniqueCount="58">
  <si>
    <t>[Bile salts]</t>
  </si>
  <si>
    <t>P14</t>
  </si>
  <si>
    <t>P10</t>
  </si>
  <si>
    <t>P9</t>
  </si>
  <si>
    <t>A</t>
  </si>
  <si>
    <t>B</t>
  </si>
  <si>
    <t>C</t>
  </si>
  <si>
    <t>D</t>
  </si>
  <si>
    <t>E</t>
  </si>
  <si>
    <t>F</t>
  </si>
  <si>
    <t>G</t>
  </si>
  <si>
    <t>H</t>
  </si>
  <si>
    <t>RPU</t>
  </si>
  <si>
    <t>Day1</t>
  </si>
  <si>
    <t>Day2</t>
  </si>
  <si>
    <t>Day3</t>
  </si>
  <si>
    <t>Average</t>
  </si>
  <si>
    <t>Stdev</t>
  </si>
  <si>
    <t>D1P1</t>
  </si>
  <si>
    <r>
      <t xml:space="preserve">P14 - TCA 0 </t>
    </r>
    <r>
      <rPr>
        <sz val="11"/>
        <color theme="1"/>
        <rFont val="Calibri"/>
        <family val="2"/>
      </rPr>
      <t>µM</t>
    </r>
  </si>
  <si>
    <r>
      <t xml:space="preserve">P14 - TCA 10 </t>
    </r>
    <r>
      <rPr>
        <sz val="11"/>
        <color theme="1"/>
        <rFont val="Calibri"/>
        <family val="2"/>
      </rPr>
      <t>µM</t>
    </r>
  </si>
  <si>
    <r>
      <t xml:space="preserve">P14 - TCA 20 </t>
    </r>
    <r>
      <rPr>
        <sz val="11"/>
        <color theme="1"/>
        <rFont val="Calibri"/>
        <family val="2"/>
      </rPr>
      <t>µM</t>
    </r>
  </si>
  <si>
    <r>
      <t xml:space="preserve">P14 - TCA 40 </t>
    </r>
    <r>
      <rPr>
        <sz val="11"/>
        <color theme="1"/>
        <rFont val="Calibri"/>
        <family val="2"/>
      </rPr>
      <t>µM</t>
    </r>
  </si>
  <si>
    <r>
      <t xml:space="preserve">P14 - TCA 60 </t>
    </r>
    <r>
      <rPr>
        <sz val="11"/>
        <color theme="1"/>
        <rFont val="Calibri"/>
        <family val="2"/>
      </rPr>
      <t>µM</t>
    </r>
  </si>
  <si>
    <r>
      <t xml:space="preserve">P14 - TCA 80 </t>
    </r>
    <r>
      <rPr>
        <sz val="11"/>
        <color theme="1"/>
        <rFont val="Calibri"/>
        <family val="2"/>
      </rPr>
      <t>µM</t>
    </r>
  </si>
  <si>
    <r>
      <t xml:space="preserve">P14 - TCA 100 </t>
    </r>
    <r>
      <rPr>
        <sz val="11"/>
        <color theme="1"/>
        <rFont val="Calibri"/>
        <family val="2"/>
      </rPr>
      <t>µM</t>
    </r>
  </si>
  <si>
    <r>
      <t xml:space="preserve">P14 - TCA 120 </t>
    </r>
    <r>
      <rPr>
        <sz val="11"/>
        <color theme="1"/>
        <rFont val="Calibri"/>
        <family val="2"/>
      </rPr>
      <t>µM</t>
    </r>
  </si>
  <si>
    <r>
      <t xml:space="preserve">P14 - TCA 160 </t>
    </r>
    <r>
      <rPr>
        <sz val="11"/>
        <color theme="1"/>
        <rFont val="Calibri"/>
        <family val="2"/>
      </rPr>
      <t>µM</t>
    </r>
  </si>
  <si>
    <r>
      <t xml:space="preserve">P14 - TCA 200 </t>
    </r>
    <r>
      <rPr>
        <sz val="11"/>
        <color theme="1"/>
        <rFont val="Calibri"/>
        <family val="2"/>
      </rPr>
      <t>µM</t>
    </r>
  </si>
  <si>
    <t>Reference Promoter</t>
  </si>
  <si>
    <r>
      <t xml:space="preserve">P10 - TCA 0 </t>
    </r>
    <r>
      <rPr>
        <sz val="11"/>
        <color theme="1"/>
        <rFont val="Calibri"/>
        <family val="2"/>
      </rPr>
      <t>µM</t>
    </r>
  </si>
  <si>
    <r>
      <t xml:space="preserve">P10 - TCA 10 </t>
    </r>
    <r>
      <rPr>
        <sz val="11"/>
        <color theme="1"/>
        <rFont val="Calibri"/>
        <family val="2"/>
      </rPr>
      <t>µM</t>
    </r>
  </si>
  <si>
    <r>
      <t xml:space="preserve">P10 - TCA 20 </t>
    </r>
    <r>
      <rPr>
        <sz val="11"/>
        <color theme="1"/>
        <rFont val="Calibri"/>
        <family val="2"/>
      </rPr>
      <t>µM</t>
    </r>
  </si>
  <si>
    <r>
      <t xml:space="preserve">P10 - TCA 40 </t>
    </r>
    <r>
      <rPr>
        <sz val="11"/>
        <color theme="1"/>
        <rFont val="Calibri"/>
        <family val="2"/>
      </rPr>
      <t>µM</t>
    </r>
  </si>
  <si>
    <r>
      <t xml:space="preserve">P10 - TCA 60 </t>
    </r>
    <r>
      <rPr>
        <sz val="11"/>
        <color theme="1"/>
        <rFont val="Calibri"/>
        <family val="2"/>
      </rPr>
      <t>µM</t>
    </r>
  </si>
  <si>
    <r>
      <t xml:space="preserve">P10 - TCA 80 </t>
    </r>
    <r>
      <rPr>
        <sz val="11"/>
        <color theme="1"/>
        <rFont val="Calibri"/>
        <family val="2"/>
      </rPr>
      <t>µM</t>
    </r>
  </si>
  <si>
    <r>
      <t xml:space="preserve">P10 - TCA 100 </t>
    </r>
    <r>
      <rPr>
        <sz val="11"/>
        <color theme="1"/>
        <rFont val="Calibri"/>
        <family val="2"/>
      </rPr>
      <t>µM</t>
    </r>
  </si>
  <si>
    <r>
      <t xml:space="preserve">P10 - TCA 120 </t>
    </r>
    <r>
      <rPr>
        <sz val="11"/>
        <color theme="1"/>
        <rFont val="Calibri"/>
        <family val="2"/>
      </rPr>
      <t>µM</t>
    </r>
  </si>
  <si>
    <r>
      <t xml:space="preserve">P10 - TCA 160 </t>
    </r>
    <r>
      <rPr>
        <sz val="11"/>
        <color theme="1"/>
        <rFont val="Calibri"/>
        <family val="2"/>
      </rPr>
      <t>µM</t>
    </r>
  </si>
  <si>
    <r>
      <t xml:space="preserve">P10 - TCA 200 </t>
    </r>
    <r>
      <rPr>
        <sz val="11"/>
        <color theme="1"/>
        <rFont val="Calibri"/>
        <family val="2"/>
      </rPr>
      <t>µM</t>
    </r>
  </si>
  <si>
    <r>
      <t xml:space="preserve">P9 - TCA 160 </t>
    </r>
    <r>
      <rPr>
        <sz val="11"/>
        <color theme="1"/>
        <rFont val="Calibri"/>
        <family val="2"/>
      </rPr>
      <t>µM</t>
    </r>
  </si>
  <si>
    <r>
      <t xml:space="preserve">P9 - TCA 200 </t>
    </r>
    <r>
      <rPr>
        <sz val="11"/>
        <color theme="1"/>
        <rFont val="Calibri"/>
        <family val="2"/>
      </rPr>
      <t>µM</t>
    </r>
  </si>
  <si>
    <r>
      <t xml:space="preserve">P9 - TCA 0 </t>
    </r>
    <r>
      <rPr>
        <sz val="11"/>
        <color theme="1"/>
        <rFont val="Calibri"/>
        <family val="2"/>
      </rPr>
      <t>µM</t>
    </r>
  </si>
  <si>
    <r>
      <t xml:space="preserve">P9 - TCA 10 </t>
    </r>
    <r>
      <rPr>
        <sz val="11"/>
        <color theme="1"/>
        <rFont val="Calibri"/>
        <family val="2"/>
      </rPr>
      <t>µM</t>
    </r>
  </si>
  <si>
    <r>
      <t xml:space="preserve">P9 - TCA 20 </t>
    </r>
    <r>
      <rPr>
        <sz val="11"/>
        <color theme="1"/>
        <rFont val="Calibri"/>
        <family val="2"/>
      </rPr>
      <t>µM</t>
    </r>
  </si>
  <si>
    <r>
      <t xml:space="preserve">P9 - TCA 40 </t>
    </r>
    <r>
      <rPr>
        <sz val="11"/>
        <color theme="1"/>
        <rFont val="Calibri"/>
        <family val="2"/>
      </rPr>
      <t>µM</t>
    </r>
  </si>
  <si>
    <r>
      <t xml:space="preserve">P9 - TCA 60 </t>
    </r>
    <r>
      <rPr>
        <sz val="11"/>
        <color theme="1"/>
        <rFont val="Calibri"/>
        <family val="2"/>
      </rPr>
      <t>µM</t>
    </r>
  </si>
  <si>
    <r>
      <t xml:space="preserve">P9 - TCA 80 </t>
    </r>
    <r>
      <rPr>
        <sz val="11"/>
        <color theme="1"/>
        <rFont val="Calibri"/>
        <family val="2"/>
      </rPr>
      <t>µM</t>
    </r>
  </si>
  <si>
    <r>
      <t xml:space="preserve">P9 - TCA 100 </t>
    </r>
    <r>
      <rPr>
        <sz val="11"/>
        <color theme="1"/>
        <rFont val="Calibri"/>
        <family val="2"/>
      </rPr>
      <t>µM</t>
    </r>
  </si>
  <si>
    <r>
      <t xml:space="preserve">P9 - TCA 120 </t>
    </r>
    <r>
      <rPr>
        <sz val="11"/>
        <color theme="1"/>
        <rFont val="Calibri"/>
        <family val="2"/>
      </rPr>
      <t>µM</t>
    </r>
  </si>
  <si>
    <t xml:space="preserve">none </t>
  </si>
  <si>
    <t>REF - D1P1</t>
  </si>
  <si>
    <t>REF - D2P1</t>
  </si>
  <si>
    <t>REF - D3P1</t>
  </si>
  <si>
    <t>D2P1</t>
  </si>
  <si>
    <t>D3P1</t>
  </si>
  <si>
    <t>RPU average</t>
  </si>
  <si>
    <t>RPU stdeva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</si>
</sst>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10"/>
      <name val="Arial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4"/>
  <sheetViews>
    <sheetView tabSelected="1" workbookViewId="0">
      <selection activeCell="D38" sqref="D38"/>
    </sheetView>
  </sheetViews>
  <sheetFormatPr baseColWidth="10" defaultRowHeight="12.75" x14ac:dyDescent="0.2"/>
  <sheetData>
    <row r="2" spans="2:14" x14ac:dyDescent="0.2">
      <c r="B2" s="3" t="s">
        <v>18</v>
      </c>
      <c r="C2" s="3">
        <v>1</v>
      </c>
      <c r="D2" s="3">
        <v>2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3">
        <v>9</v>
      </c>
      <c r="L2" s="3">
        <v>10</v>
      </c>
      <c r="M2" s="3">
        <v>11</v>
      </c>
      <c r="N2" s="3">
        <v>12</v>
      </c>
    </row>
    <row r="3" spans="2:14" ht="15" x14ac:dyDescent="0.25">
      <c r="B3" s="3" t="s">
        <v>4</v>
      </c>
      <c r="C3" s="7" t="s">
        <v>19</v>
      </c>
      <c r="D3" s="7"/>
      <c r="E3" s="7"/>
      <c r="F3" s="8" t="s">
        <v>30</v>
      </c>
      <c r="G3" s="9"/>
      <c r="H3" s="9"/>
      <c r="I3" s="10" t="s">
        <v>42</v>
      </c>
      <c r="J3" s="11"/>
      <c r="K3" s="11"/>
      <c r="L3" s="6" t="s">
        <v>27</v>
      </c>
      <c r="M3" s="7"/>
      <c r="N3" s="7"/>
    </row>
    <row r="4" spans="2:14" ht="15" x14ac:dyDescent="0.25">
      <c r="B4" s="3" t="s">
        <v>5</v>
      </c>
      <c r="C4" s="6" t="s">
        <v>20</v>
      </c>
      <c r="D4" s="7"/>
      <c r="E4" s="7"/>
      <c r="F4" s="8" t="s">
        <v>31</v>
      </c>
      <c r="G4" s="9"/>
      <c r="H4" s="9"/>
      <c r="I4" s="10" t="s">
        <v>43</v>
      </c>
      <c r="J4" s="11"/>
      <c r="K4" s="11"/>
      <c r="L4" s="6" t="s">
        <v>28</v>
      </c>
      <c r="M4" s="7"/>
      <c r="N4" s="7"/>
    </row>
    <row r="5" spans="2:14" ht="15" x14ac:dyDescent="0.25">
      <c r="B5" s="3" t="s">
        <v>6</v>
      </c>
      <c r="C5" s="6" t="s">
        <v>21</v>
      </c>
      <c r="D5" s="7"/>
      <c r="E5" s="7"/>
      <c r="F5" s="8" t="s">
        <v>32</v>
      </c>
      <c r="G5" s="9"/>
      <c r="H5" s="9"/>
      <c r="I5" s="10" t="s">
        <v>44</v>
      </c>
      <c r="J5" s="11"/>
      <c r="K5" s="11"/>
      <c r="L5" s="8" t="s">
        <v>38</v>
      </c>
      <c r="M5" s="9"/>
      <c r="N5" s="9"/>
    </row>
    <row r="6" spans="2:14" ht="15" x14ac:dyDescent="0.25">
      <c r="B6" s="3" t="s">
        <v>7</v>
      </c>
      <c r="C6" s="6" t="s">
        <v>22</v>
      </c>
      <c r="D6" s="7"/>
      <c r="E6" s="7"/>
      <c r="F6" s="8" t="s">
        <v>33</v>
      </c>
      <c r="G6" s="9"/>
      <c r="H6" s="9"/>
      <c r="I6" s="10" t="s">
        <v>45</v>
      </c>
      <c r="J6" s="11"/>
      <c r="K6" s="11"/>
      <c r="L6" s="8" t="s">
        <v>39</v>
      </c>
      <c r="M6" s="9"/>
      <c r="N6" s="9"/>
    </row>
    <row r="7" spans="2:14" ht="15" x14ac:dyDescent="0.25">
      <c r="B7" s="3" t="s">
        <v>8</v>
      </c>
      <c r="C7" s="6" t="s">
        <v>23</v>
      </c>
      <c r="D7" s="7"/>
      <c r="E7" s="7"/>
      <c r="F7" s="8" t="s">
        <v>34</v>
      </c>
      <c r="G7" s="9"/>
      <c r="H7" s="9"/>
      <c r="I7" s="10" t="s">
        <v>46</v>
      </c>
      <c r="J7" s="11"/>
      <c r="K7" s="11"/>
      <c r="L7" s="10" t="s">
        <v>40</v>
      </c>
      <c r="M7" s="11"/>
      <c r="N7" s="11"/>
    </row>
    <row r="8" spans="2:14" ht="15" x14ac:dyDescent="0.25">
      <c r="B8" s="3" t="s">
        <v>9</v>
      </c>
      <c r="C8" s="6" t="s">
        <v>24</v>
      </c>
      <c r="D8" s="7"/>
      <c r="E8" s="7"/>
      <c r="F8" s="8" t="s">
        <v>35</v>
      </c>
      <c r="G8" s="9"/>
      <c r="H8" s="9"/>
      <c r="I8" s="10" t="s">
        <v>47</v>
      </c>
      <c r="J8" s="11"/>
      <c r="K8" s="11"/>
      <c r="L8" s="10" t="s">
        <v>41</v>
      </c>
      <c r="M8" s="11"/>
      <c r="N8" s="11"/>
    </row>
    <row r="9" spans="2:14" ht="15" x14ac:dyDescent="0.25">
      <c r="B9" s="3" t="s">
        <v>10</v>
      </c>
      <c r="C9" s="6" t="s">
        <v>25</v>
      </c>
      <c r="D9" s="7"/>
      <c r="E9" s="7"/>
      <c r="F9" s="8" t="s">
        <v>36</v>
      </c>
      <c r="G9" s="9"/>
      <c r="H9" s="9"/>
      <c r="I9" s="10" t="s">
        <v>48</v>
      </c>
      <c r="J9" s="11"/>
      <c r="K9" s="11"/>
      <c r="L9" s="12" t="s">
        <v>50</v>
      </c>
      <c r="M9" s="13"/>
      <c r="N9" s="14"/>
    </row>
    <row r="10" spans="2:14" ht="15" x14ac:dyDescent="0.25">
      <c r="B10" s="3" t="s">
        <v>11</v>
      </c>
      <c r="C10" s="6" t="s">
        <v>26</v>
      </c>
      <c r="D10" s="7"/>
      <c r="E10" s="7"/>
      <c r="F10" s="8" t="s">
        <v>37</v>
      </c>
      <c r="G10" s="9"/>
      <c r="H10" s="9"/>
      <c r="I10" s="10" t="s">
        <v>49</v>
      </c>
      <c r="J10" s="11"/>
      <c r="K10" s="11"/>
      <c r="L10" s="15" t="s">
        <v>29</v>
      </c>
      <c r="M10" s="16"/>
      <c r="N10" s="16"/>
    </row>
    <row r="14" spans="2:14" x14ac:dyDescent="0.2">
      <c r="B14" s="5" t="s">
        <v>54</v>
      </c>
      <c r="C14" s="3">
        <v>1</v>
      </c>
      <c r="D14" s="3">
        <v>2</v>
      </c>
      <c r="E14" s="3">
        <v>3</v>
      </c>
      <c r="F14" s="3">
        <v>4</v>
      </c>
      <c r="G14" s="3">
        <v>5</v>
      </c>
      <c r="H14" s="3">
        <v>6</v>
      </c>
      <c r="I14" s="3">
        <v>7</v>
      </c>
      <c r="J14" s="3">
        <v>8</v>
      </c>
      <c r="K14" s="3">
        <v>9</v>
      </c>
      <c r="L14" s="3">
        <v>10</v>
      </c>
      <c r="M14" s="3">
        <v>11</v>
      </c>
      <c r="N14" s="3">
        <v>12</v>
      </c>
    </row>
    <row r="15" spans="2:14" ht="15" x14ac:dyDescent="0.25">
      <c r="B15" s="3" t="s">
        <v>4</v>
      </c>
      <c r="C15" s="7" t="s">
        <v>19</v>
      </c>
      <c r="D15" s="7"/>
      <c r="E15" s="7"/>
      <c r="F15" s="8" t="s">
        <v>30</v>
      </c>
      <c r="G15" s="9"/>
      <c r="H15" s="9"/>
      <c r="I15" s="10" t="s">
        <v>42</v>
      </c>
      <c r="J15" s="11"/>
      <c r="K15" s="11"/>
      <c r="L15" s="6" t="s">
        <v>27</v>
      </c>
      <c r="M15" s="7"/>
      <c r="N15" s="7"/>
    </row>
    <row r="16" spans="2:14" ht="15" x14ac:dyDescent="0.25">
      <c r="B16" s="3" t="s">
        <v>5</v>
      </c>
      <c r="C16" s="6" t="s">
        <v>20</v>
      </c>
      <c r="D16" s="7"/>
      <c r="E16" s="7"/>
      <c r="F16" s="8" t="s">
        <v>31</v>
      </c>
      <c r="G16" s="9"/>
      <c r="H16" s="9"/>
      <c r="I16" s="10" t="s">
        <v>43</v>
      </c>
      <c r="J16" s="11"/>
      <c r="K16" s="11"/>
      <c r="L16" s="6" t="s">
        <v>28</v>
      </c>
      <c r="M16" s="7"/>
      <c r="N16" s="7"/>
    </row>
    <row r="17" spans="2:14" ht="15" x14ac:dyDescent="0.25">
      <c r="B17" s="3" t="s">
        <v>6</v>
      </c>
      <c r="C17" s="6" t="s">
        <v>21</v>
      </c>
      <c r="D17" s="7"/>
      <c r="E17" s="7"/>
      <c r="F17" s="8" t="s">
        <v>32</v>
      </c>
      <c r="G17" s="9"/>
      <c r="H17" s="9"/>
      <c r="I17" s="10" t="s">
        <v>44</v>
      </c>
      <c r="J17" s="11"/>
      <c r="K17" s="11"/>
      <c r="L17" s="8" t="s">
        <v>38</v>
      </c>
      <c r="M17" s="9"/>
      <c r="N17" s="9"/>
    </row>
    <row r="18" spans="2:14" ht="15" x14ac:dyDescent="0.25">
      <c r="B18" s="3" t="s">
        <v>7</v>
      </c>
      <c r="C18" s="6" t="s">
        <v>22</v>
      </c>
      <c r="D18" s="7"/>
      <c r="E18" s="7"/>
      <c r="F18" s="8" t="s">
        <v>33</v>
      </c>
      <c r="G18" s="9"/>
      <c r="H18" s="9"/>
      <c r="I18" s="10" t="s">
        <v>45</v>
      </c>
      <c r="J18" s="11"/>
      <c r="K18" s="11"/>
      <c r="L18" s="8" t="s">
        <v>39</v>
      </c>
      <c r="M18" s="9"/>
      <c r="N18" s="9"/>
    </row>
    <row r="19" spans="2:14" ht="15" x14ac:dyDescent="0.25">
      <c r="B19" s="3" t="s">
        <v>8</v>
      </c>
      <c r="C19" s="6" t="s">
        <v>23</v>
      </c>
      <c r="D19" s="7"/>
      <c r="E19" s="7"/>
      <c r="F19" s="8" t="s">
        <v>34</v>
      </c>
      <c r="G19" s="9"/>
      <c r="H19" s="9"/>
      <c r="I19" s="10" t="s">
        <v>46</v>
      </c>
      <c r="J19" s="11"/>
      <c r="K19" s="11"/>
      <c r="L19" s="10" t="s">
        <v>40</v>
      </c>
      <c r="M19" s="11"/>
      <c r="N19" s="11"/>
    </row>
    <row r="20" spans="2:14" ht="15" x14ac:dyDescent="0.25">
      <c r="B20" s="3" t="s">
        <v>9</v>
      </c>
      <c r="C20" s="6" t="s">
        <v>24</v>
      </c>
      <c r="D20" s="7"/>
      <c r="E20" s="7"/>
      <c r="F20" s="8" t="s">
        <v>35</v>
      </c>
      <c r="G20" s="9"/>
      <c r="H20" s="9"/>
      <c r="I20" s="10" t="s">
        <v>47</v>
      </c>
      <c r="J20" s="11"/>
      <c r="K20" s="11"/>
      <c r="L20" s="10" t="s">
        <v>41</v>
      </c>
      <c r="M20" s="11"/>
      <c r="N20" s="11"/>
    </row>
    <row r="21" spans="2:14" ht="15" x14ac:dyDescent="0.25">
      <c r="B21" s="3" t="s">
        <v>10</v>
      </c>
      <c r="C21" s="6" t="s">
        <v>25</v>
      </c>
      <c r="D21" s="7"/>
      <c r="E21" s="7"/>
      <c r="F21" s="8" t="s">
        <v>36</v>
      </c>
      <c r="G21" s="9"/>
      <c r="H21" s="9"/>
      <c r="I21" s="10" t="s">
        <v>48</v>
      </c>
      <c r="J21" s="11"/>
      <c r="K21" s="11"/>
      <c r="L21" s="12" t="s">
        <v>50</v>
      </c>
      <c r="M21" s="13"/>
      <c r="N21" s="14"/>
    </row>
    <row r="22" spans="2:14" ht="15" x14ac:dyDescent="0.25">
      <c r="B22" s="3" t="s">
        <v>11</v>
      </c>
      <c r="C22" s="6" t="s">
        <v>26</v>
      </c>
      <c r="D22" s="7"/>
      <c r="E22" s="7"/>
      <c r="F22" s="8" t="s">
        <v>37</v>
      </c>
      <c r="G22" s="9"/>
      <c r="H22" s="9"/>
      <c r="I22" s="10" t="s">
        <v>49</v>
      </c>
      <c r="J22" s="11"/>
      <c r="K22" s="11"/>
      <c r="L22" s="15" t="s">
        <v>29</v>
      </c>
      <c r="M22" s="16"/>
      <c r="N22" s="16"/>
    </row>
    <row r="26" spans="2:14" x14ac:dyDescent="0.2">
      <c r="B26" s="5" t="s">
        <v>55</v>
      </c>
      <c r="C26" s="3">
        <v>1</v>
      </c>
      <c r="D26" s="3">
        <v>2</v>
      </c>
      <c r="E26" s="3">
        <v>3</v>
      </c>
      <c r="F26" s="3">
        <v>4</v>
      </c>
      <c r="G26" s="3">
        <v>5</v>
      </c>
      <c r="H26" s="3">
        <v>6</v>
      </c>
      <c r="I26" s="3">
        <v>7</v>
      </c>
      <c r="J26" s="3">
        <v>8</v>
      </c>
      <c r="K26" s="3">
        <v>9</v>
      </c>
      <c r="L26" s="3">
        <v>10</v>
      </c>
      <c r="M26" s="3">
        <v>11</v>
      </c>
      <c r="N26" s="3">
        <v>12</v>
      </c>
    </row>
    <row r="27" spans="2:14" ht="15" x14ac:dyDescent="0.25">
      <c r="B27" s="3" t="s">
        <v>4</v>
      </c>
      <c r="C27" s="7" t="s">
        <v>19</v>
      </c>
      <c r="D27" s="7"/>
      <c r="E27" s="7"/>
      <c r="F27" s="8" t="s">
        <v>30</v>
      </c>
      <c r="G27" s="9"/>
      <c r="H27" s="9"/>
      <c r="I27" s="10" t="s">
        <v>42</v>
      </c>
      <c r="J27" s="11"/>
      <c r="K27" s="11"/>
      <c r="L27" s="6" t="s">
        <v>27</v>
      </c>
      <c r="M27" s="7"/>
      <c r="N27" s="7"/>
    </row>
    <row r="28" spans="2:14" ht="15" x14ac:dyDescent="0.25">
      <c r="B28" s="3" t="s">
        <v>5</v>
      </c>
      <c r="C28" s="6" t="s">
        <v>20</v>
      </c>
      <c r="D28" s="7"/>
      <c r="E28" s="7"/>
      <c r="F28" s="8" t="s">
        <v>31</v>
      </c>
      <c r="G28" s="9"/>
      <c r="H28" s="9"/>
      <c r="I28" s="10" t="s">
        <v>43</v>
      </c>
      <c r="J28" s="11"/>
      <c r="K28" s="11"/>
      <c r="L28" s="6" t="s">
        <v>28</v>
      </c>
      <c r="M28" s="7"/>
      <c r="N28" s="7"/>
    </row>
    <row r="29" spans="2:14" ht="15" x14ac:dyDescent="0.25">
      <c r="B29" s="3" t="s">
        <v>6</v>
      </c>
      <c r="C29" s="6" t="s">
        <v>21</v>
      </c>
      <c r="D29" s="7"/>
      <c r="E29" s="7"/>
      <c r="F29" s="8" t="s">
        <v>32</v>
      </c>
      <c r="G29" s="9"/>
      <c r="H29" s="9"/>
      <c r="I29" s="10" t="s">
        <v>44</v>
      </c>
      <c r="J29" s="11"/>
      <c r="K29" s="11"/>
      <c r="L29" s="8" t="s">
        <v>38</v>
      </c>
      <c r="M29" s="9"/>
      <c r="N29" s="9"/>
    </row>
    <row r="30" spans="2:14" ht="15" x14ac:dyDescent="0.25">
      <c r="B30" s="3" t="s">
        <v>7</v>
      </c>
      <c r="C30" s="6" t="s">
        <v>22</v>
      </c>
      <c r="D30" s="7"/>
      <c r="E30" s="7"/>
      <c r="F30" s="8" t="s">
        <v>33</v>
      </c>
      <c r="G30" s="9"/>
      <c r="H30" s="9"/>
      <c r="I30" s="10" t="s">
        <v>45</v>
      </c>
      <c r="J30" s="11"/>
      <c r="K30" s="11"/>
      <c r="L30" s="8" t="s">
        <v>39</v>
      </c>
      <c r="M30" s="9"/>
      <c r="N30" s="9"/>
    </row>
    <row r="31" spans="2:14" ht="15" x14ac:dyDescent="0.25">
      <c r="B31" s="3" t="s">
        <v>8</v>
      </c>
      <c r="C31" s="6" t="s">
        <v>23</v>
      </c>
      <c r="D31" s="7"/>
      <c r="E31" s="7"/>
      <c r="F31" s="8" t="s">
        <v>34</v>
      </c>
      <c r="G31" s="9"/>
      <c r="H31" s="9"/>
      <c r="I31" s="10" t="s">
        <v>46</v>
      </c>
      <c r="J31" s="11"/>
      <c r="K31" s="11"/>
      <c r="L31" s="10" t="s">
        <v>40</v>
      </c>
      <c r="M31" s="11"/>
      <c r="N31" s="11"/>
    </row>
    <row r="32" spans="2:14" ht="15" x14ac:dyDescent="0.25">
      <c r="B32" s="3" t="s">
        <v>9</v>
      </c>
      <c r="C32" s="6" t="s">
        <v>24</v>
      </c>
      <c r="D32" s="7"/>
      <c r="E32" s="7"/>
      <c r="F32" s="8" t="s">
        <v>35</v>
      </c>
      <c r="G32" s="9"/>
      <c r="H32" s="9"/>
      <c r="I32" s="10" t="s">
        <v>47</v>
      </c>
      <c r="J32" s="11"/>
      <c r="K32" s="11"/>
      <c r="L32" s="10" t="s">
        <v>41</v>
      </c>
      <c r="M32" s="11"/>
      <c r="N32" s="11"/>
    </row>
    <row r="33" spans="2:14" ht="15" x14ac:dyDescent="0.25">
      <c r="B33" s="3" t="s">
        <v>10</v>
      </c>
      <c r="C33" s="6" t="s">
        <v>25</v>
      </c>
      <c r="D33" s="7"/>
      <c r="E33" s="7"/>
      <c r="F33" s="8" t="s">
        <v>36</v>
      </c>
      <c r="G33" s="9"/>
      <c r="H33" s="9"/>
      <c r="I33" s="10" t="s">
        <v>48</v>
      </c>
      <c r="J33" s="11"/>
      <c r="K33" s="11"/>
      <c r="L33" s="12" t="s">
        <v>50</v>
      </c>
      <c r="M33" s="13"/>
      <c r="N33" s="14"/>
    </row>
    <row r="34" spans="2:14" ht="15" x14ac:dyDescent="0.25">
      <c r="B34" s="3" t="s">
        <v>11</v>
      </c>
      <c r="C34" s="6" t="s">
        <v>26</v>
      </c>
      <c r="D34" s="7"/>
      <c r="E34" s="7"/>
      <c r="F34" s="8" t="s">
        <v>37</v>
      </c>
      <c r="G34" s="9"/>
      <c r="H34" s="9"/>
      <c r="I34" s="10" t="s">
        <v>49</v>
      </c>
      <c r="J34" s="11"/>
      <c r="K34" s="11"/>
      <c r="L34" s="15" t="s">
        <v>29</v>
      </c>
      <c r="M34" s="16"/>
      <c r="N34" s="16"/>
    </row>
  </sheetData>
  <mergeCells count="96">
    <mergeCell ref="C9:E9"/>
    <mergeCell ref="C10:E10"/>
    <mergeCell ref="L3:N3"/>
    <mergeCell ref="L4:N4"/>
    <mergeCell ref="F3:H3"/>
    <mergeCell ref="F4:H4"/>
    <mergeCell ref="F5:H5"/>
    <mergeCell ref="F6:H6"/>
    <mergeCell ref="F7:H7"/>
    <mergeCell ref="F8:H8"/>
    <mergeCell ref="C3:E3"/>
    <mergeCell ref="C4:E4"/>
    <mergeCell ref="C5:E5"/>
    <mergeCell ref="C6:E6"/>
    <mergeCell ref="C7:E7"/>
    <mergeCell ref="C8:E8"/>
    <mergeCell ref="F9:H9"/>
    <mergeCell ref="F10:H10"/>
    <mergeCell ref="I3:K3"/>
    <mergeCell ref="I4:K4"/>
    <mergeCell ref="I5:K5"/>
    <mergeCell ref="I6:K6"/>
    <mergeCell ref="I7:K7"/>
    <mergeCell ref="I8:K8"/>
    <mergeCell ref="I9:K9"/>
    <mergeCell ref="I10:K10"/>
    <mergeCell ref="L6:N6"/>
    <mergeCell ref="L7:N7"/>
    <mergeCell ref="L5:N5"/>
    <mergeCell ref="L8:N8"/>
    <mergeCell ref="L10:N10"/>
    <mergeCell ref="L9:N9"/>
    <mergeCell ref="C15:E15"/>
    <mergeCell ref="F15:H15"/>
    <mergeCell ref="I15:K15"/>
    <mergeCell ref="L15:N15"/>
    <mergeCell ref="C16:E16"/>
    <mergeCell ref="F16:H16"/>
    <mergeCell ref="I16:K16"/>
    <mergeCell ref="L16:N16"/>
    <mergeCell ref="C17:E17"/>
    <mergeCell ref="F17:H17"/>
    <mergeCell ref="I17:K17"/>
    <mergeCell ref="L17:N17"/>
    <mergeCell ref="C18:E18"/>
    <mergeCell ref="F18:H18"/>
    <mergeCell ref="I18:K18"/>
    <mergeCell ref="L18:N18"/>
    <mergeCell ref="C19:E19"/>
    <mergeCell ref="F19:H19"/>
    <mergeCell ref="I19:K19"/>
    <mergeCell ref="L19:N19"/>
    <mergeCell ref="C20:E20"/>
    <mergeCell ref="F20:H20"/>
    <mergeCell ref="I20:K20"/>
    <mergeCell ref="L20:N20"/>
    <mergeCell ref="C21:E21"/>
    <mergeCell ref="F21:H21"/>
    <mergeCell ref="I21:K21"/>
    <mergeCell ref="L21:N21"/>
    <mergeCell ref="C22:E22"/>
    <mergeCell ref="F22:H22"/>
    <mergeCell ref="I22:K22"/>
    <mergeCell ref="L22:N22"/>
    <mergeCell ref="C27:E27"/>
    <mergeCell ref="F27:H27"/>
    <mergeCell ref="I27:K27"/>
    <mergeCell ref="L27:N27"/>
    <mergeCell ref="C28:E28"/>
    <mergeCell ref="F28:H28"/>
    <mergeCell ref="I28:K28"/>
    <mergeCell ref="L28:N28"/>
    <mergeCell ref="C29:E29"/>
    <mergeCell ref="F29:H29"/>
    <mergeCell ref="I29:K29"/>
    <mergeCell ref="L29:N29"/>
    <mergeCell ref="C30:E30"/>
    <mergeCell ref="F30:H30"/>
    <mergeCell ref="I30:K30"/>
    <mergeCell ref="L30:N30"/>
    <mergeCell ref="C31:E31"/>
    <mergeCell ref="F31:H31"/>
    <mergeCell ref="I31:K31"/>
    <mergeCell ref="L31:N31"/>
    <mergeCell ref="C32:E32"/>
    <mergeCell ref="F32:H32"/>
    <mergeCell ref="I32:K32"/>
    <mergeCell ref="L32:N32"/>
    <mergeCell ref="C33:E33"/>
    <mergeCell ref="F33:H33"/>
    <mergeCell ref="I33:K33"/>
    <mergeCell ref="L33:N33"/>
    <mergeCell ref="C34:E34"/>
    <mergeCell ref="F34:H34"/>
    <mergeCell ref="I34:K34"/>
    <mergeCell ref="L34:N3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"/>
  <sheetViews>
    <sheetView workbookViewId="0">
      <selection activeCell="P22" sqref="P22"/>
    </sheetView>
  </sheetViews>
  <sheetFormatPr baseColWidth="10" defaultRowHeight="12.75" x14ac:dyDescent="0.2"/>
  <sheetData>
    <row r="1" spans="1:28" x14ac:dyDescent="0.2">
      <c r="B1" s="18" t="s">
        <v>13</v>
      </c>
      <c r="C1" s="18"/>
      <c r="D1" s="18"/>
      <c r="E1" s="18" t="s">
        <v>14</v>
      </c>
      <c r="F1" s="18"/>
      <c r="G1" s="18"/>
      <c r="H1" s="18" t="s">
        <v>15</v>
      </c>
      <c r="I1" s="18"/>
      <c r="J1" s="18"/>
      <c r="K1" s="18" t="s">
        <v>13</v>
      </c>
      <c r="L1" s="18"/>
      <c r="M1" s="18"/>
      <c r="N1" s="18" t="s">
        <v>14</v>
      </c>
      <c r="O1" s="18"/>
      <c r="P1" s="18"/>
      <c r="Q1" s="18" t="s">
        <v>15</v>
      </c>
      <c r="R1" s="18"/>
      <c r="S1" s="18"/>
      <c r="T1" s="18" t="s">
        <v>13</v>
      </c>
      <c r="U1" s="18"/>
      <c r="V1" s="18"/>
      <c r="W1" s="18" t="s">
        <v>14</v>
      </c>
      <c r="X1" s="18"/>
      <c r="Y1" s="18"/>
      <c r="Z1" s="18" t="s">
        <v>15</v>
      </c>
      <c r="AA1" s="18"/>
      <c r="AB1" s="18"/>
    </row>
    <row r="2" spans="1:28" x14ac:dyDescent="0.2">
      <c r="A2" t="s">
        <v>0</v>
      </c>
      <c r="B2" s="18" t="s">
        <v>1</v>
      </c>
      <c r="C2" s="18"/>
      <c r="D2" s="18"/>
      <c r="E2" s="18"/>
      <c r="F2" s="18"/>
      <c r="G2" s="18"/>
      <c r="H2" s="18"/>
      <c r="I2" s="18"/>
      <c r="J2" s="18"/>
      <c r="K2" s="18" t="s">
        <v>2</v>
      </c>
      <c r="L2" s="18"/>
      <c r="M2" s="18"/>
      <c r="N2" s="18"/>
      <c r="O2" s="18"/>
      <c r="P2" s="18"/>
      <c r="Q2" s="18"/>
      <c r="R2" s="18"/>
      <c r="S2" s="18"/>
      <c r="T2" s="18" t="s">
        <v>3</v>
      </c>
      <c r="U2" s="18"/>
      <c r="V2" s="18"/>
      <c r="W2" s="18"/>
      <c r="X2" s="18"/>
      <c r="Y2" s="18"/>
      <c r="Z2" s="18"/>
      <c r="AA2" s="18"/>
      <c r="AB2" s="18"/>
    </row>
    <row r="3" spans="1:28" x14ac:dyDescent="0.2">
      <c r="A3">
        <v>0</v>
      </c>
      <c r="B3">
        <v>252</v>
      </c>
      <c r="C3">
        <v>246</v>
      </c>
      <c r="D3">
        <v>226</v>
      </c>
      <c r="E3">
        <v>246</v>
      </c>
      <c r="F3">
        <v>234</v>
      </c>
      <c r="G3">
        <v>287</v>
      </c>
      <c r="H3">
        <v>234</v>
      </c>
      <c r="I3">
        <v>229</v>
      </c>
      <c r="J3">
        <v>222</v>
      </c>
      <c r="K3">
        <v>271</v>
      </c>
      <c r="L3">
        <v>294</v>
      </c>
      <c r="M3">
        <v>312</v>
      </c>
      <c r="N3">
        <v>342</v>
      </c>
      <c r="O3">
        <v>334</v>
      </c>
      <c r="P3">
        <v>429</v>
      </c>
      <c r="Q3">
        <v>266</v>
      </c>
      <c r="R3">
        <v>265</v>
      </c>
      <c r="S3">
        <v>253</v>
      </c>
      <c r="T3">
        <v>256</v>
      </c>
      <c r="U3">
        <v>264</v>
      </c>
      <c r="V3">
        <v>268</v>
      </c>
      <c r="W3">
        <v>365</v>
      </c>
      <c r="X3">
        <v>350</v>
      </c>
      <c r="Y3">
        <v>370</v>
      </c>
      <c r="Z3">
        <v>298</v>
      </c>
      <c r="AA3">
        <v>287</v>
      </c>
      <c r="AB3">
        <v>256</v>
      </c>
    </row>
    <row r="4" spans="1:28" x14ac:dyDescent="0.2">
      <c r="A4">
        <v>10</v>
      </c>
      <c r="B4">
        <v>331</v>
      </c>
      <c r="C4">
        <v>328</v>
      </c>
      <c r="D4">
        <v>276</v>
      </c>
      <c r="E4">
        <v>347</v>
      </c>
      <c r="F4">
        <v>323</v>
      </c>
      <c r="G4">
        <v>387</v>
      </c>
      <c r="H4">
        <v>301</v>
      </c>
      <c r="I4">
        <v>283</v>
      </c>
      <c r="J4">
        <v>260</v>
      </c>
      <c r="K4">
        <v>667</v>
      </c>
      <c r="L4">
        <v>744</v>
      </c>
      <c r="M4">
        <v>660</v>
      </c>
      <c r="N4">
        <v>1071</v>
      </c>
      <c r="O4">
        <v>949</v>
      </c>
      <c r="P4">
        <v>1223</v>
      </c>
      <c r="Q4">
        <v>392</v>
      </c>
      <c r="R4">
        <v>367</v>
      </c>
      <c r="S4">
        <v>379</v>
      </c>
      <c r="T4">
        <v>623</v>
      </c>
      <c r="U4">
        <v>504</v>
      </c>
      <c r="V4">
        <v>630</v>
      </c>
      <c r="W4">
        <v>1007</v>
      </c>
      <c r="X4">
        <v>1202</v>
      </c>
      <c r="Y4">
        <v>1065</v>
      </c>
      <c r="Z4">
        <v>427</v>
      </c>
      <c r="AA4">
        <v>411</v>
      </c>
      <c r="AB4">
        <v>376</v>
      </c>
    </row>
    <row r="5" spans="1:28" x14ac:dyDescent="0.2">
      <c r="A5">
        <v>20</v>
      </c>
      <c r="B5">
        <v>394</v>
      </c>
      <c r="C5">
        <v>540</v>
      </c>
      <c r="D5">
        <v>303</v>
      </c>
      <c r="E5">
        <v>429</v>
      </c>
      <c r="F5">
        <v>377</v>
      </c>
      <c r="G5">
        <v>508</v>
      </c>
      <c r="H5">
        <v>333</v>
      </c>
      <c r="I5">
        <v>329</v>
      </c>
      <c r="J5">
        <v>306</v>
      </c>
      <c r="K5">
        <v>869</v>
      </c>
      <c r="L5">
        <v>1056</v>
      </c>
      <c r="M5">
        <v>831</v>
      </c>
      <c r="N5">
        <v>1898</v>
      </c>
      <c r="O5">
        <v>1931</v>
      </c>
      <c r="P5">
        <v>2559</v>
      </c>
      <c r="Q5">
        <v>481</v>
      </c>
      <c r="R5">
        <v>569</v>
      </c>
      <c r="S5">
        <v>499</v>
      </c>
      <c r="T5">
        <v>777</v>
      </c>
      <c r="U5">
        <v>648</v>
      </c>
      <c r="V5">
        <v>760</v>
      </c>
      <c r="W5">
        <v>2118</v>
      </c>
      <c r="X5">
        <v>2230</v>
      </c>
      <c r="Y5">
        <v>1916</v>
      </c>
      <c r="Z5">
        <v>618</v>
      </c>
      <c r="AA5">
        <v>526</v>
      </c>
      <c r="AB5">
        <v>554</v>
      </c>
    </row>
    <row r="6" spans="1:28" x14ac:dyDescent="0.2">
      <c r="A6">
        <v>40</v>
      </c>
      <c r="B6">
        <v>310</v>
      </c>
      <c r="C6">
        <v>274</v>
      </c>
      <c r="D6">
        <v>251</v>
      </c>
      <c r="E6">
        <v>643</v>
      </c>
      <c r="F6">
        <v>528</v>
      </c>
      <c r="G6">
        <v>793</v>
      </c>
      <c r="H6">
        <v>469</v>
      </c>
      <c r="I6">
        <v>492</v>
      </c>
      <c r="J6">
        <v>401</v>
      </c>
      <c r="K6">
        <v>1442</v>
      </c>
      <c r="L6">
        <v>2234</v>
      </c>
      <c r="M6">
        <v>1734</v>
      </c>
      <c r="N6">
        <v>6366</v>
      </c>
      <c r="O6">
        <v>6896</v>
      </c>
      <c r="P6">
        <v>8645</v>
      </c>
      <c r="Q6">
        <v>1682</v>
      </c>
      <c r="R6">
        <v>1609</v>
      </c>
      <c r="S6">
        <v>1667</v>
      </c>
      <c r="T6">
        <v>2106</v>
      </c>
      <c r="U6">
        <v>3432</v>
      </c>
      <c r="V6">
        <v>3535</v>
      </c>
      <c r="W6">
        <v>7906</v>
      </c>
      <c r="X6">
        <v>8392</v>
      </c>
      <c r="Y6">
        <v>6859</v>
      </c>
      <c r="Z6">
        <v>1867</v>
      </c>
      <c r="AA6">
        <v>1614</v>
      </c>
      <c r="AB6">
        <v>1995</v>
      </c>
    </row>
    <row r="7" spans="1:28" x14ac:dyDescent="0.2">
      <c r="A7">
        <v>60</v>
      </c>
      <c r="B7">
        <v>693</v>
      </c>
      <c r="C7">
        <v>582</v>
      </c>
      <c r="D7">
        <v>443</v>
      </c>
      <c r="E7">
        <v>978</v>
      </c>
      <c r="F7">
        <v>800</v>
      </c>
      <c r="G7">
        <v>1123</v>
      </c>
      <c r="H7">
        <v>889</v>
      </c>
      <c r="I7">
        <v>846</v>
      </c>
      <c r="J7">
        <v>743</v>
      </c>
      <c r="K7">
        <v>5688</v>
      </c>
      <c r="L7">
        <v>7686</v>
      </c>
      <c r="M7">
        <v>4911</v>
      </c>
      <c r="N7">
        <v>13881</v>
      </c>
      <c r="O7">
        <v>15392</v>
      </c>
      <c r="P7">
        <v>16137</v>
      </c>
      <c r="Q7">
        <v>6177</v>
      </c>
      <c r="R7">
        <v>6002</v>
      </c>
      <c r="S7">
        <v>6484</v>
      </c>
      <c r="T7">
        <v>5992</v>
      </c>
      <c r="U7">
        <v>6021</v>
      </c>
      <c r="V7">
        <v>5276</v>
      </c>
      <c r="W7">
        <v>15759</v>
      </c>
      <c r="X7">
        <v>14607</v>
      </c>
      <c r="Y7">
        <v>15700</v>
      </c>
      <c r="Z7">
        <v>9253</v>
      </c>
      <c r="AA7">
        <v>6580</v>
      </c>
      <c r="AB7">
        <v>7205</v>
      </c>
    </row>
    <row r="8" spans="1:28" x14ac:dyDescent="0.2">
      <c r="A8">
        <v>80</v>
      </c>
      <c r="B8">
        <v>1142</v>
      </c>
      <c r="C8">
        <v>1171</v>
      </c>
      <c r="D8">
        <v>680</v>
      </c>
      <c r="E8">
        <v>1412</v>
      </c>
      <c r="F8">
        <v>1209</v>
      </c>
      <c r="G8">
        <v>1747</v>
      </c>
      <c r="H8">
        <v>1446</v>
      </c>
      <c r="I8">
        <v>1311</v>
      </c>
      <c r="J8">
        <v>1289</v>
      </c>
      <c r="K8">
        <v>14568</v>
      </c>
      <c r="L8">
        <v>17799</v>
      </c>
      <c r="M8">
        <v>13644</v>
      </c>
      <c r="N8">
        <v>26037</v>
      </c>
      <c r="O8">
        <v>25451</v>
      </c>
      <c r="P8">
        <v>28295</v>
      </c>
      <c r="Q8">
        <v>16330</v>
      </c>
      <c r="R8">
        <v>14815</v>
      </c>
      <c r="S8">
        <v>13922</v>
      </c>
      <c r="T8">
        <v>15695</v>
      </c>
      <c r="U8">
        <v>14011</v>
      </c>
      <c r="V8">
        <v>16853</v>
      </c>
      <c r="W8">
        <v>31345</v>
      </c>
      <c r="X8">
        <v>29656</v>
      </c>
      <c r="Y8">
        <v>33464</v>
      </c>
      <c r="Z8">
        <v>18394</v>
      </c>
      <c r="AA8">
        <v>17481</v>
      </c>
      <c r="AB8">
        <v>17273</v>
      </c>
    </row>
    <row r="9" spans="1:28" x14ac:dyDescent="0.2">
      <c r="A9">
        <v>100</v>
      </c>
      <c r="B9">
        <v>1621</v>
      </c>
      <c r="C9">
        <v>1721</v>
      </c>
      <c r="D9">
        <v>989</v>
      </c>
      <c r="E9">
        <v>2022</v>
      </c>
      <c r="F9">
        <v>1992</v>
      </c>
      <c r="G9">
        <v>3057</v>
      </c>
      <c r="H9">
        <v>1942</v>
      </c>
      <c r="I9">
        <v>1972</v>
      </c>
      <c r="J9">
        <v>1643</v>
      </c>
      <c r="K9">
        <v>25514</v>
      </c>
      <c r="L9">
        <v>28744</v>
      </c>
      <c r="M9">
        <v>23925</v>
      </c>
      <c r="N9">
        <v>36372</v>
      </c>
      <c r="O9">
        <v>34264</v>
      </c>
      <c r="P9">
        <v>38517</v>
      </c>
      <c r="Q9">
        <v>21839</v>
      </c>
      <c r="R9">
        <v>19975</v>
      </c>
      <c r="S9">
        <v>23142</v>
      </c>
      <c r="T9">
        <v>25599</v>
      </c>
      <c r="U9">
        <v>22177</v>
      </c>
      <c r="V9">
        <v>27139</v>
      </c>
      <c r="W9">
        <v>43319</v>
      </c>
      <c r="X9">
        <v>44673</v>
      </c>
      <c r="Y9">
        <v>44227</v>
      </c>
      <c r="Z9">
        <v>27212</v>
      </c>
      <c r="AA9">
        <v>26806</v>
      </c>
      <c r="AB9">
        <v>24423</v>
      </c>
    </row>
    <row r="10" spans="1:28" x14ac:dyDescent="0.2">
      <c r="A10">
        <v>120</v>
      </c>
      <c r="B10">
        <v>2198</v>
      </c>
      <c r="C10">
        <v>2574</v>
      </c>
      <c r="D10">
        <v>1354</v>
      </c>
      <c r="E10">
        <v>3352</v>
      </c>
      <c r="F10">
        <v>3230</v>
      </c>
      <c r="G10">
        <v>4571</v>
      </c>
      <c r="H10">
        <v>3779</v>
      </c>
      <c r="I10">
        <v>3012</v>
      </c>
      <c r="J10">
        <v>2488</v>
      </c>
      <c r="K10">
        <v>33900</v>
      </c>
      <c r="L10">
        <v>40006</v>
      </c>
      <c r="M10">
        <v>34198</v>
      </c>
      <c r="N10">
        <v>40823</v>
      </c>
      <c r="O10">
        <v>41633</v>
      </c>
      <c r="P10">
        <v>42187</v>
      </c>
      <c r="Q10">
        <v>30183</v>
      </c>
      <c r="R10">
        <v>30589</v>
      </c>
      <c r="S10">
        <v>30612</v>
      </c>
      <c r="T10">
        <v>37201</v>
      </c>
      <c r="U10">
        <v>31612</v>
      </c>
      <c r="V10">
        <v>38043</v>
      </c>
      <c r="W10">
        <v>46207</v>
      </c>
      <c r="X10">
        <v>46204</v>
      </c>
      <c r="Y10">
        <v>45841</v>
      </c>
      <c r="Z10">
        <v>39228</v>
      </c>
      <c r="AA10">
        <v>39682</v>
      </c>
      <c r="AB10">
        <v>38701</v>
      </c>
    </row>
    <row r="11" spans="1:28" x14ac:dyDescent="0.2">
      <c r="A11">
        <v>160</v>
      </c>
      <c r="B11">
        <v>5288</v>
      </c>
      <c r="C11">
        <v>6061</v>
      </c>
      <c r="D11">
        <v>2631</v>
      </c>
      <c r="E11">
        <v>8429</v>
      </c>
      <c r="F11">
        <v>6662</v>
      </c>
      <c r="G11">
        <v>9042</v>
      </c>
      <c r="H11">
        <v>7006</v>
      </c>
      <c r="I11">
        <v>5799</v>
      </c>
      <c r="J11">
        <v>5161</v>
      </c>
      <c r="K11">
        <v>28470</v>
      </c>
      <c r="L11">
        <v>43730</v>
      </c>
      <c r="M11">
        <v>47182</v>
      </c>
      <c r="N11">
        <v>48628</v>
      </c>
      <c r="O11">
        <v>49033</v>
      </c>
      <c r="P11">
        <v>49297</v>
      </c>
      <c r="Q11">
        <v>44656</v>
      </c>
      <c r="R11">
        <v>46751</v>
      </c>
      <c r="S11">
        <v>46796</v>
      </c>
      <c r="T11">
        <v>35732</v>
      </c>
      <c r="U11">
        <v>48181</v>
      </c>
      <c r="V11">
        <v>52200</v>
      </c>
      <c r="W11">
        <v>50734</v>
      </c>
      <c r="X11">
        <v>51185</v>
      </c>
      <c r="Y11">
        <v>51570</v>
      </c>
      <c r="Z11">
        <v>48204</v>
      </c>
      <c r="AA11">
        <v>47932</v>
      </c>
      <c r="AB11">
        <v>52163</v>
      </c>
    </row>
    <row r="12" spans="1:28" x14ac:dyDescent="0.2">
      <c r="A12">
        <v>200</v>
      </c>
      <c r="B12">
        <v>7442</v>
      </c>
      <c r="C12">
        <v>10019</v>
      </c>
      <c r="D12">
        <v>3323</v>
      </c>
      <c r="E12">
        <v>15440</v>
      </c>
      <c r="F12">
        <v>12207</v>
      </c>
      <c r="G12">
        <v>16931</v>
      </c>
      <c r="H12">
        <v>13910</v>
      </c>
      <c r="I12">
        <v>12372</v>
      </c>
      <c r="J12">
        <v>11040</v>
      </c>
      <c r="K12">
        <v>40913</v>
      </c>
      <c r="L12">
        <v>27941</v>
      </c>
      <c r="M12">
        <v>45215</v>
      </c>
      <c r="N12">
        <v>50527</v>
      </c>
      <c r="O12">
        <v>51169</v>
      </c>
      <c r="P12">
        <v>50336</v>
      </c>
      <c r="Q12">
        <v>50548</v>
      </c>
      <c r="R12">
        <v>48623</v>
      </c>
      <c r="S12">
        <v>52455</v>
      </c>
      <c r="T12">
        <v>30397</v>
      </c>
      <c r="U12">
        <v>46280</v>
      </c>
      <c r="V12">
        <v>52086</v>
      </c>
      <c r="W12">
        <v>52117</v>
      </c>
      <c r="X12">
        <v>52700</v>
      </c>
      <c r="Y12">
        <v>54457</v>
      </c>
      <c r="Z12">
        <v>52109</v>
      </c>
      <c r="AA12">
        <v>54595</v>
      </c>
      <c r="AB12">
        <v>52365</v>
      </c>
    </row>
    <row r="13" spans="1:28" x14ac:dyDescent="0.2"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</row>
    <row r="14" spans="1:28" x14ac:dyDescent="0.2">
      <c r="A14" s="17" t="s">
        <v>51</v>
      </c>
      <c r="B14" s="18"/>
      <c r="C14" s="18"/>
      <c r="D14" s="17" t="s">
        <v>52</v>
      </c>
      <c r="E14" s="18"/>
      <c r="F14" s="18"/>
      <c r="G14" s="17" t="s">
        <v>53</v>
      </c>
      <c r="H14" s="18"/>
      <c r="I14" s="18"/>
    </row>
    <row r="15" spans="1:28" x14ac:dyDescent="0.2">
      <c r="A15">
        <v>505</v>
      </c>
      <c r="B15">
        <v>457</v>
      </c>
      <c r="C15">
        <v>460</v>
      </c>
      <c r="D15">
        <v>460</v>
      </c>
      <c r="E15">
        <v>451</v>
      </c>
      <c r="F15">
        <v>459</v>
      </c>
      <c r="H15">
        <v>376</v>
      </c>
      <c r="I15">
        <v>410</v>
      </c>
    </row>
    <row r="16" spans="1:28" x14ac:dyDescent="0.2">
      <c r="A16" t="s">
        <v>16</v>
      </c>
      <c r="B16" t="s">
        <v>17</v>
      </c>
      <c r="D16" t="s">
        <v>16</v>
      </c>
      <c r="E16" t="s">
        <v>17</v>
      </c>
      <c r="G16" t="s">
        <v>16</v>
      </c>
      <c r="H16" t="s">
        <v>17</v>
      </c>
    </row>
    <row r="17" spans="1:10" x14ac:dyDescent="0.2">
      <c r="A17">
        <f>AVERAGEA(A15:C15)</f>
        <v>474</v>
      </c>
      <c r="B17">
        <v>26.888659319497503</v>
      </c>
      <c r="D17">
        <f>AVERAGEA(D15:F15)</f>
        <v>456.66666666666669</v>
      </c>
      <c r="E17">
        <v>26.888659319497503</v>
      </c>
      <c r="G17">
        <f>AVERAGEA(G15:I15)</f>
        <v>393</v>
      </c>
      <c r="H17">
        <v>26.888659319497503</v>
      </c>
    </row>
    <row r="19" spans="1:10" x14ac:dyDescent="0.2">
      <c r="A19" s="1"/>
      <c r="B19" s="17" t="s">
        <v>1</v>
      </c>
      <c r="C19" s="18"/>
      <c r="D19" s="18"/>
      <c r="E19" s="17" t="s">
        <v>2</v>
      </c>
      <c r="F19" s="18"/>
      <c r="G19" s="18"/>
      <c r="H19" s="17" t="s">
        <v>3</v>
      </c>
      <c r="I19" s="18"/>
      <c r="J19" s="18"/>
    </row>
    <row r="20" spans="1:10" x14ac:dyDescent="0.2">
      <c r="A20" s="2" t="s">
        <v>12</v>
      </c>
      <c r="B20" s="2" t="s">
        <v>13</v>
      </c>
      <c r="C20" s="2" t="s">
        <v>14</v>
      </c>
      <c r="D20" s="2" t="s">
        <v>15</v>
      </c>
      <c r="E20" s="2" t="s">
        <v>13</v>
      </c>
      <c r="F20" s="2" t="s">
        <v>14</v>
      </c>
      <c r="G20" s="2" t="s">
        <v>15</v>
      </c>
      <c r="H20" s="2" t="s">
        <v>13</v>
      </c>
      <c r="I20" s="2" t="s">
        <v>14</v>
      </c>
      <c r="J20" s="2" t="s">
        <v>15</v>
      </c>
    </row>
    <row r="21" spans="1:10" x14ac:dyDescent="0.2">
      <c r="A21">
        <v>0</v>
      </c>
      <c r="B21">
        <f t="shared" ref="B21:B30" si="0">AVERAGEA(B3:D3)/$A$17</f>
        <v>0.50914205344585095</v>
      </c>
      <c r="C21">
        <f t="shared" ref="C21:C30" si="1">AVERAGEA(E3:G3)/$D$17</f>
        <v>0.55985401459854012</v>
      </c>
      <c r="D21">
        <f t="shared" ref="D21:D30" si="2">AVERAGEA(H3:J3)/$G$17</f>
        <v>0.58100084817642073</v>
      </c>
      <c r="E21">
        <f t="shared" ref="E21:E30" si="3">AVERAGEA(K3:M3)/$A$17</f>
        <v>0.61673699015471162</v>
      </c>
      <c r="F21">
        <f t="shared" ref="F21:F30" si="4">AVERAGEA(N3:P3)/$D$17</f>
        <v>0.80656934306569339</v>
      </c>
      <c r="G21">
        <f t="shared" ref="G21:G30" si="5">AVERAGEA(Q3:S3)/$G$17</f>
        <v>0.66497031382527561</v>
      </c>
      <c r="H21">
        <f t="shared" ref="H21:H30" si="6">AVERAGEA(T3:V3)/$A$17</f>
        <v>0.55414908579465549</v>
      </c>
      <c r="I21">
        <f t="shared" ref="I21:I30" si="7">AVERAGEA(W3:Y3)/$D$17</f>
        <v>0.79197080291970801</v>
      </c>
      <c r="J21">
        <f t="shared" ref="J21:J30" si="8">AVERAGEA(Z3:AB3)/$G$17</f>
        <v>0.71331636980491941</v>
      </c>
    </row>
    <row r="22" spans="1:10" x14ac:dyDescent="0.2">
      <c r="A22">
        <v>10</v>
      </c>
      <c r="B22">
        <f t="shared" si="0"/>
        <v>0.65752461322081579</v>
      </c>
      <c r="C22">
        <f t="shared" si="1"/>
        <v>0.7715328467153284</v>
      </c>
      <c r="D22">
        <f t="shared" si="2"/>
        <v>0.7158608990670059</v>
      </c>
      <c r="E22">
        <f t="shared" si="3"/>
        <v>1.4563994374120957</v>
      </c>
      <c r="F22">
        <f t="shared" si="4"/>
        <v>2.3671532846715326</v>
      </c>
      <c r="G22">
        <f t="shared" si="5"/>
        <v>0.96522476675148428</v>
      </c>
      <c r="H22">
        <f t="shared" si="6"/>
        <v>1.2355836849507735</v>
      </c>
      <c r="I22">
        <f t="shared" si="7"/>
        <v>2.3897810218978099</v>
      </c>
      <c r="J22">
        <f t="shared" si="8"/>
        <v>1.0296861747243427</v>
      </c>
    </row>
    <row r="23" spans="1:10" x14ac:dyDescent="0.2">
      <c r="A23">
        <v>20</v>
      </c>
      <c r="B23">
        <f t="shared" si="0"/>
        <v>0.86990154711673695</v>
      </c>
      <c r="C23">
        <f t="shared" si="1"/>
        <v>0.95912408759124079</v>
      </c>
      <c r="D23">
        <f t="shared" si="2"/>
        <v>0.82103477523324853</v>
      </c>
      <c r="E23">
        <f t="shared" si="3"/>
        <v>1.9381153305203938</v>
      </c>
      <c r="F23">
        <f t="shared" si="4"/>
        <v>4.6627737226277377</v>
      </c>
      <c r="G23">
        <f t="shared" si="5"/>
        <v>1.3138252756573368</v>
      </c>
      <c r="H23">
        <f t="shared" si="6"/>
        <v>1.5365682137834038</v>
      </c>
      <c r="I23">
        <f t="shared" si="7"/>
        <v>4.5722627737226276</v>
      </c>
      <c r="J23">
        <f t="shared" si="8"/>
        <v>1.440203562340967</v>
      </c>
    </row>
    <row r="24" spans="1:10" x14ac:dyDescent="0.2">
      <c r="A24">
        <v>40</v>
      </c>
      <c r="B24">
        <f t="shared" si="0"/>
        <v>0.58720112517580869</v>
      </c>
      <c r="C24">
        <f t="shared" si="1"/>
        <v>1.4335766423357663</v>
      </c>
      <c r="D24">
        <f t="shared" si="2"/>
        <v>1.1552162849872774</v>
      </c>
      <c r="E24">
        <f t="shared" si="3"/>
        <v>3.8045007032348801</v>
      </c>
      <c r="F24">
        <f t="shared" si="4"/>
        <v>15.990510948905108</v>
      </c>
      <c r="G24">
        <f t="shared" si="5"/>
        <v>4.2052586938083127</v>
      </c>
      <c r="H24">
        <f t="shared" si="6"/>
        <v>6.3804500703234881</v>
      </c>
      <c r="I24">
        <f t="shared" si="7"/>
        <v>16.902919708029195</v>
      </c>
      <c r="J24">
        <f t="shared" si="8"/>
        <v>4.6446140797285835</v>
      </c>
    </row>
    <row r="25" spans="1:10" x14ac:dyDescent="0.2">
      <c r="A25">
        <v>60</v>
      </c>
      <c r="B25">
        <f t="shared" si="0"/>
        <v>1.2081575246132208</v>
      </c>
      <c r="C25">
        <f t="shared" si="1"/>
        <v>2.1175182481751822</v>
      </c>
      <c r="D25">
        <f t="shared" si="2"/>
        <v>2.1017811704834606</v>
      </c>
      <c r="E25">
        <f t="shared" si="3"/>
        <v>12.858649789029537</v>
      </c>
      <c r="F25">
        <f t="shared" si="4"/>
        <v>33.145985401459853</v>
      </c>
      <c r="G25">
        <f t="shared" si="5"/>
        <v>15.829516539440204</v>
      </c>
      <c r="H25">
        <f t="shared" si="6"/>
        <v>12.158227848101266</v>
      </c>
      <c r="I25">
        <f t="shared" si="7"/>
        <v>33.624817518248172</v>
      </c>
      <c r="J25">
        <f t="shared" si="8"/>
        <v>19.540288379983036</v>
      </c>
    </row>
    <row r="26" spans="1:10" x14ac:dyDescent="0.2">
      <c r="A26">
        <v>80</v>
      </c>
      <c r="B26">
        <f t="shared" si="0"/>
        <v>2.1047819971870605</v>
      </c>
      <c r="C26">
        <f t="shared" si="1"/>
        <v>3.1883211678832115</v>
      </c>
      <c r="D26">
        <f t="shared" si="2"/>
        <v>3.4317217981340122</v>
      </c>
      <c r="E26">
        <f t="shared" si="3"/>
        <v>32.356540084388186</v>
      </c>
      <c r="F26">
        <f t="shared" si="4"/>
        <v>58.23576642335766</v>
      </c>
      <c r="G26">
        <f t="shared" si="5"/>
        <v>38.22476675148431</v>
      </c>
      <c r="H26">
        <f t="shared" si="6"/>
        <v>32.741912798874822</v>
      </c>
      <c r="I26">
        <f t="shared" si="7"/>
        <v>68.952554744525543</v>
      </c>
      <c r="J26">
        <f t="shared" si="8"/>
        <v>45.078880407124679</v>
      </c>
    </row>
    <row r="27" spans="1:10" x14ac:dyDescent="0.2">
      <c r="A27">
        <v>100</v>
      </c>
      <c r="B27">
        <f t="shared" si="0"/>
        <v>3.0457102672292549</v>
      </c>
      <c r="C27">
        <f t="shared" si="1"/>
        <v>5.1613138686131386</v>
      </c>
      <c r="D27">
        <f t="shared" si="2"/>
        <v>4.713316369804919</v>
      </c>
      <c r="E27">
        <f t="shared" si="3"/>
        <v>54.981012658227847</v>
      </c>
      <c r="F27">
        <f t="shared" si="4"/>
        <v>79.673722627737234</v>
      </c>
      <c r="G27">
        <f t="shared" si="5"/>
        <v>55.094147582697204</v>
      </c>
      <c r="H27">
        <f t="shared" si="6"/>
        <v>52.682841068917021</v>
      </c>
      <c r="I27">
        <f t="shared" si="7"/>
        <v>96.510218978102188</v>
      </c>
      <c r="J27">
        <f t="shared" si="8"/>
        <v>66.531806615776077</v>
      </c>
    </row>
    <row r="28" spans="1:10" x14ac:dyDescent="0.2">
      <c r="A28">
        <v>120</v>
      </c>
      <c r="B28">
        <f t="shared" si="0"/>
        <v>4.3080168776371304</v>
      </c>
      <c r="C28">
        <f t="shared" si="1"/>
        <v>8.1408759124087577</v>
      </c>
      <c r="D28">
        <f t="shared" si="2"/>
        <v>7.8702290076335881</v>
      </c>
      <c r="E28">
        <f t="shared" si="3"/>
        <v>76.022503516174396</v>
      </c>
      <c r="F28">
        <f t="shared" si="4"/>
        <v>90.980291970802909</v>
      </c>
      <c r="G28">
        <f t="shared" si="5"/>
        <v>77.509754028837989</v>
      </c>
      <c r="H28">
        <f t="shared" si="6"/>
        <v>75.144866385372708</v>
      </c>
      <c r="I28">
        <f t="shared" si="7"/>
        <v>100.91386861313867</v>
      </c>
      <c r="J28">
        <f t="shared" si="8"/>
        <v>99.754877014418994</v>
      </c>
    </row>
    <row r="29" spans="1:10" x14ac:dyDescent="0.2">
      <c r="A29">
        <v>160</v>
      </c>
      <c r="B29">
        <f t="shared" si="0"/>
        <v>9.8312236286919834</v>
      </c>
      <c r="C29">
        <f t="shared" si="1"/>
        <v>17.615328467153283</v>
      </c>
      <c r="D29">
        <f t="shared" si="2"/>
        <v>15.238337574215437</v>
      </c>
      <c r="E29">
        <f t="shared" si="3"/>
        <v>83.953586497890299</v>
      </c>
      <c r="F29">
        <f t="shared" si="4"/>
        <v>107.26861313868612</v>
      </c>
      <c r="G29">
        <f t="shared" si="5"/>
        <v>117.22052586938082</v>
      </c>
      <c r="H29">
        <f t="shared" si="6"/>
        <v>95.719409282700425</v>
      </c>
      <c r="I29">
        <f t="shared" si="7"/>
        <v>112.03576642335766</v>
      </c>
      <c r="J29">
        <f t="shared" si="8"/>
        <v>125.78371501272265</v>
      </c>
    </row>
    <row r="30" spans="1:10" x14ac:dyDescent="0.2">
      <c r="A30">
        <v>200</v>
      </c>
      <c r="B30">
        <f t="shared" si="0"/>
        <v>14.616033755274261</v>
      </c>
      <c r="C30">
        <f t="shared" si="1"/>
        <v>32.538686131386861</v>
      </c>
      <c r="D30">
        <f t="shared" si="2"/>
        <v>31.655640373197624</v>
      </c>
      <c r="E30">
        <f t="shared" si="3"/>
        <v>80.21729957805907</v>
      </c>
      <c r="F30">
        <f t="shared" si="4"/>
        <v>110.97226277372263</v>
      </c>
      <c r="G30">
        <f t="shared" si="5"/>
        <v>128.60559796437659</v>
      </c>
      <c r="H30">
        <f t="shared" si="6"/>
        <v>90.550632911392398</v>
      </c>
      <c r="I30">
        <f t="shared" si="7"/>
        <v>116.25839416058395</v>
      </c>
      <c r="J30">
        <f t="shared" si="8"/>
        <v>134.91857506361322</v>
      </c>
    </row>
    <row r="35" spans="1:9" x14ac:dyDescent="0.2">
      <c r="A35" s="4" t="s">
        <v>56</v>
      </c>
      <c r="B35" s="4" t="s">
        <v>1</v>
      </c>
      <c r="C35" s="4" t="s">
        <v>2</v>
      </c>
      <c r="D35" s="4" t="s">
        <v>3</v>
      </c>
      <c r="F35" s="4" t="s">
        <v>57</v>
      </c>
      <c r="G35" s="4" t="s">
        <v>1</v>
      </c>
      <c r="H35" s="4" t="s">
        <v>2</v>
      </c>
      <c r="I35" s="4" t="s">
        <v>3</v>
      </c>
    </row>
    <row r="36" spans="1:9" x14ac:dyDescent="0.2">
      <c r="A36">
        <v>0</v>
      </c>
      <c r="B36">
        <f>AVERAGEA(B21:D21)</f>
        <v>0.54999897207360393</v>
      </c>
      <c r="C36">
        <f>AVERAGEA(E21:G21)</f>
        <v>0.6960922156818935</v>
      </c>
      <c r="D36">
        <f>AVERAGEA(H21:J21)</f>
        <v>0.68647875283976101</v>
      </c>
      <c r="F36">
        <v>0</v>
      </c>
      <c r="G36">
        <f>STDEVA(B21:D21)</f>
        <v>3.6929161815681191E-2</v>
      </c>
      <c r="H36">
        <f>STDEVA(E21:G21)</f>
        <v>9.866868872296633E-2</v>
      </c>
      <c r="I36">
        <f>STDEVA(H21:J21)</f>
        <v>0.12116099020457659</v>
      </c>
    </row>
    <row r="37" spans="1:9" x14ac:dyDescent="0.2">
      <c r="A37">
        <v>10</v>
      </c>
      <c r="B37">
        <f t="shared" ref="B37:B45" si="9">AVERAGEA(B22:D22)</f>
        <v>0.71497278633438333</v>
      </c>
      <c r="C37">
        <f t="shared" ref="C37:C45" si="10">AVERAGEA(E22:G22)</f>
        <v>1.5962591629450376</v>
      </c>
      <c r="D37">
        <f t="shared" ref="D37:D45" si="11">AVERAGEA(H22:J22)</f>
        <v>1.5516836271909753</v>
      </c>
      <c r="F37">
        <v>10</v>
      </c>
      <c r="G37">
        <f t="shared" ref="G37:G45" si="12">STDEVA(B22:D22)</f>
        <v>5.7009305243128618E-2</v>
      </c>
      <c r="H37">
        <f t="shared" ref="H37:H45" si="13">STDEVA(E22:G22)</f>
        <v>0.71135184645784699</v>
      </c>
      <c r="I37">
        <f t="shared" ref="I37:I45" si="14">STDEVA(H22:J22)</f>
        <v>0.73307835763999263</v>
      </c>
    </row>
    <row r="38" spans="1:9" x14ac:dyDescent="0.2">
      <c r="A38">
        <v>20</v>
      </c>
      <c r="B38">
        <f t="shared" si="9"/>
        <v>0.88335346998040887</v>
      </c>
      <c r="C38">
        <f t="shared" si="10"/>
        <v>2.6382381096018226</v>
      </c>
      <c r="D38">
        <f t="shared" si="11"/>
        <v>2.5163448499489998</v>
      </c>
      <c r="F38">
        <v>20</v>
      </c>
      <c r="G38">
        <f t="shared" si="12"/>
        <v>7.0020569966427873E-2</v>
      </c>
      <c r="H38">
        <f t="shared" si="13"/>
        <v>1.7808685674293578</v>
      </c>
      <c r="I38">
        <f t="shared" si="14"/>
        <v>1.781128973006209</v>
      </c>
    </row>
    <row r="39" spans="1:9" x14ac:dyDescent="0.2">
      <c r="A39">
        <v>40</v>
      </c>
      <c r="B39">
        <f t="shared" si="9"/>
        <v>1.0586646841662841</v>
      </c>
      <c r="C39">
        <f t="shared" si="10"/>
        <v>8.0000901153160999</v>
      </c>
      <c r="D39">
        <f t="shared" si="11"/>
        <v>9.3093279526937547</v>
      </c>
      <c r="F39">
        <v>40</v>
      </c>
      <c r="G39">
        <f t="shared" si="12"/>
        <v>0.4313693750462223</v>
      </c>
      <c r="H39">
        <f t="shared" si="13"/>
        <v>6.9228079971310796</v>
      </c>
      <c r="I39">
        <f t="shared" si="14"/>
        <v>6.6332690625802995</v>
      </c>
    </row>
    <row r="40" spans="1:9" x14ac:dyDescent="0.2">
      <c r="A40">
        <v>60</v>
      </c>
      <c r="B40">
        <f t="shared" si="9"/>
        <v>1.8091523144239545</v>
      </c>
      <c r="C40">
        <f t="shared" si="10"/>
        <v>20.611383909976531</v>
      </c>
      <c r="D40">
        <f t="shared" si="11"/>
        <v>21.774444582110828</v>
      </c>
      <c r="F40">
        <v>60</v>
      </c>
      <c r="G40">
        <f t="shared" si="12"/>
        <v>0.52053623018797213</v>
      </c>
      <c r="H40">
        <f t="shared" si="13"/>
        <v>10.956445054163137</v>
      </c>
      <c r="I40">
        <f t="shared" si="14"/>
        <v>10.906292150325138</v>
      </c>
    </row>
    <row r="41" spans="1:9" x14ac:dyDescent="0.2">
      <c r="A41">
        <v>80</v>
      </c>
      <c r="B41">
        <f t="shared" si="9"/>
        <v>2.9082749877347616</v>
      </c>
      <c r="C41">
        <f t="shared" si="10"/>
        <v>42.939024419743383</v>
      </c>
      <c r="D41">
        <f t="shared" si="11"/>
        <v>48.924449316841681</v>
      </c>
      <c r="F41">
        <v>80</v>
      </c>
      <c r="G41">
        <f t="shared" si="12"/>
        <v>0.70640760619920129</v>
      </c>
      <c r="H41">
        <f t="shared" si="13"/>
        <v>13.568410297376696</v>
      </c>
      <c r="I41">
        <f t="shared" si="14"/>
        <v>18.409072429336749</v>
      </c>
    </row>
    <row r="42" spans="1:9" x14ac:dyDescent="0.2">
      <c r="A42">
        <v>100</v>
      </c>
      <c r="B42">
        <f t="shared" si="9"/>
        <v>4.3067801685491043</v>
      </c>
      <c r="C42">
        <f t="shared" si="10"/>
        <v>63.249627622887431</v>
      </c>
      <c r="D42">
        <f t="shared" si="11"/>
        <v>71.908288887598431</v>
      </c>
      <c r="F42">
        <v>100</v>
      </c>
      <c r="G42">
        <f t="shared" si="12"/>
        <v>1.1148535382487399</v>
      </c>
      <c r="H42">
        <f t="shared" si="13"/>
        <v>14.223795992070194</v>
      </c>
      <c r="I42">
        <f t="shared" si="14"/>
        <v>22.402894563271257</v>
      </c>
    </row>
    <row r="43" spans="1:9" x14ac:dyDescent="0.2">
      <c r="A43">
        <v>120</v>
      </c>
      <c r="B43">
        <f t="shared" si="9"/>
        <v>6.7730405992264933</v>
      </c>
      <c r="C43">
        <f t="shared" si="10"/>
        <v>81.504183171938436</v>
      </c>
      <c r="D43">
        <f t="shared" si="11"/>
        <v>91.937870670976793</v>
      </c>
      <c r="F43">
        <v>120</v>
      </c>
      <c r="G43">
        <f t="shared" si="12"/>
        <v>2.139057946331695</v>
      </c>
      <c r="H43">
        <f t="shared" si="13"/>
        <v>8.2401733596928715</v>
      </c>
      <c r="I43">
        <f t="shared" si="14"/>
        <v>14.554709206429102</v>
      </c>
    </row>
    <row r="44" spans="1:9" x14ac:dyDescent="0.2">
      <c r="A44">
        <v>160</v>
      </c>
      <c r="B44">
        <f t="shared" si="9"/>
        <v>14.228296556686901</v>
      </c>
      <c r="C44">
        <f t="shared" si="10"/>
        <v>102.81424183531908</v>
      </c>
      <c r="D44">
        <f t="shared" si="11"/>
        <v>111.17963023959358</v>
      </c>
      <c r="F44">
        <v>160</v>
      </c>
      <c r="G44">
        <f t="shared" si="12"/>
        <v>3.9891363948675278</v>
      </c>
      <c r="H44">
        <f t="shared" si="13"/>
        <v>17.074934306397811</v>
      </c>
      <c r="I44">
        <f t="shared" si="14"/>
        <v>15.050426792317893</v>
      </c>
    </row>
    <row r="45" spans="1:9" x14ac:dyDescent="0.2">
      <c r="A45">
        <v>200</v>
      </c>
      <c r="B45">
        <f t="shared" si="9"/>
        <v>26.270120086619581</v>
      </c>
      <c r="C45">
        <f t="shared" si="10"/>
        <v>106.59838677205278</v>
      </c>
      <c r="D45">
        <f t="shared" si="11"/>
        <v>113.90920071186319</v>
      </c>
      <c r="F45">
        <v>200</v>
      </c>
      <c r="G45">
        <f t="shared" si="12"/>
        <v>10.102387768077483</v>
      </c>
      <c r="H45">
        <f t="shared" si="13"/>
        <v>24.488873976549186</v>
      </c>
      <c r="I45">
        <f t="shared" si="14"/>
        <v>22.277064553040482</v>
      </c>
    </row>
  </sheetData>
  <mergeCells count="24">
    <mergeCell ref="T13:V13"/>
    <mergeCell ref="W13:Y13"/>
    <mergeCell ref="Z13:AB13"/>
    <mergeCell ref="E19:G19"/>
    <mergeCell ref="H19:J19"/>
    <mergeCell ref="K13:M13"/>
    <mergeCell ref="N13:P13"/>
    <mergeCell ref="Q13:S13"/>
    <mergeCell ref="G14:I14"/>
    <mergeCell ref="T1:V1"/>
    <mergeCell ref="W1:Y1"/>
    <mergeCell ref="Z1:AB1"/>
    <mergeCell ref="T2:AB2"/>
    <mergeCell ref="B2:J2"/>
    <mergeCell ref="B19:D19"/>
    <mergeCell ref="A14:C14"/>
    <mergeCell ref="K1:M1"/>
    <mergeCell ref="N1:P1"/>
    <mergeCell ref="Q1:S1"/>
    <mergeCell ref="K2:S2"/>
    <mergeCell ref="B1:D1"/>
    <mergeCell ref="E1:G1"/>
    <mergeCell ref="H1:J1"/>
    <mergeCell ref="D14:F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Plate organization</vt:lpstr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CBS</dc:creator>
  <cp:lastModifiedBy>sysadm</cp:lastModifiedBy>
  <dcterms:created xsi:type="dcterms:W3CDTF">2020-09-17T10:53:08Z</dcterms:created>
  <dcterms:modified xsi:type="dcterms:W3CDTF">2021-03-18T19:53:50Z</dcterms:modified>
</cp:coreProperties>
</file>